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022\Desktop\Memoria Adriana\T3 Ejercicio de gasto\"/>
    </mc:Choice>
  </mc:AlternateContent>
  <bookViews>
    <workbookView xWindow="930" yWindow="0" windowWidth="22035" windowHeight="11205"/>
  </bookViews>
  <sheets>
    <sheet name="3er trimestre  2019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7" l="1"/>
  <c r="B20" i="7"/>
  <c r="B21" i="7" s="1"/>
  <c r="B22" i="7" s="1"/>
  <c r="B23" i="7" s="1"/>
  <c r="B24" i="7" l="1"/>
  <c r="B25" i="7" s="1"/>
  <c r="C33" i="7" s="1"/>
  <c r="B39" i="7"/>
  <c r="B40" i="7" s="1"/>
  <c r="B33" i="7"/>
  <c r="B34" i="7" s="1"/>
  <c r="C39" i="7" l="1"/>
  <c r="C40" i="7" s="1"/>
  <c r="B26" i="7"/>
  <c r="C34" i="7"/>
  <c r="J9" i="7" l="1"/>
</calcChain>
</file>

<file path=xl/sharedStrings.xml><?xml version="1.0" encoding="utf-8"?>
<sst xmlns="http://schemas.openxmlformats.org/spreadsheetml/2006/main" count="53" uniqueCount="43">
  <si>
    <t>Tipo de Obligación</t>
  </si>
  <si>
    <t xml:space="preserve">Plazo </t>
  </si>
  <si>
    <t xml:space="preserve">Tasa </t>
  </si>
  <si>
    <t>Fin, Destino y Objeto</t>
  </si>
  <si>
    <t xml:space="preserve">Acreedor, </t>
  </si>
  <si>
    <t xml:space="preserve">Proveedor o </t>
  </si>
  <si>
    <t>Contratista</t>
  </si>
  <si>
    <t xml:space="preserve">Importe Total </t>
  </si>
  <si>
    <t xml:space="preserve">Fondo </t>
  </si>
  <si>
    <t xml:space="preserve">Importe Garantizado </t>
  </si>
  <si>
    <t>Importe y porcentaje del total que se paga y garantiza con el recurso de dicho fondo</t>
  </si>
  <si>
    <t xml:space="preserve">Importe Pagado </t>
  </si>
  <si>
    <t xml:space="preserve">%respecto al </t>
  </si>
  <si>
    <t xml:space="preserve">total </t>
  </si>
  <si>
    <t>Credito Simple</t>
  </si>
  <si>
    <t>Saldo Insoluto</t>
  </si>
  <si>
    <t>Amortización</t>
  </si>
  <si>
    <t>Producto Interno Bruto Estatal</t>
  </si>
  <si>
    <t>Saldo de la Deuda Pública</t>
  </si>
  <si>
    <t>Porcentaje</t>
  </si>
  <si>
    <t>Ingresos Propios</t>
  </si>
  <si>
    <t>TIIE+1.23</t>
  </si>
  <si>
    <t>Refinanciamiento</t>
  </si>
  <si>
    <t>BANOBRAS</t>
  </si>
  <si>
    <t>Fondo general de Participaciones y Fondo de Fomento Municipal</t>
  </si>
  <si>
    <t>* Fuente: INEGI  Fecha de publicación: 2018-07-19    http://www.beta.inegi.org.mx/temas/itaee/</t>
  </si>
  <si>
    <t>10 años</t>
  </si>
  <si>
    <t>Deuda Pública Bruta Total al 31 de diciembre de 2018</t>
  </si>
  <si>
    <t>Deuda Pública Bruta Total al 31 de enero de 2019</t>
  </si>
  <si>
    <t>Deuda Pública Bruta Total al 28 de febrero de 2019</t>
  </si>
  <si>
    <t>Deuda Pública Bruta Total al 31 de marzo de 2019</t>
  </si>
  <si>
    <t xml:space="preserve"> </t>
  </si>
  <si>
    <t>Al 31 de diciembre de 2018</t>
  </si>
  <si>
    <t>Deuda Pública Bruta Total al 30 de Abril de 2019</t>
  </si>
  <si>
    <t>Deuda Pública Bruta Total al 31 de Mayo de 2019</t>
  </si>
  <si>
    <t>Deuda Pública Bruta Total al 30 de Junio de 2019</t>
  </si>
  <si>
    <t>Al 30 de Junio de 2019</t>
  </si>
  <si>
    <t>financiar inversion publica</t>
  </si>
  <si>
    <t>TIIE+1.25</t>
  </si>
  <si>
    <t>36 meses</t>
  </si>
  <si>
    <t>Al 31 de Junio 2019</t>
  </si>
  <si>
    <t>MUNICIPIO DE PUERTO VALLARTA</t>
  </si>
  <si>
    <t>Formato de Información de Obligaciones Pagadas o Garantizadas con Fondos Federales al 3er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</si>
</sst>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9" xfId="0" applyFont="1" applyBorder="1"/>
    <xf numFmtId="43" fontId="4" fillId="0" borderId="9" xfId="1" applyFont="1" applyBorder="1"/>
    <xf numFmtId="0" fontId="0" fillId="0" borderId="4" xfId="0" applyBorder="1" applyAlignment="1">
      <alignment vertical="center" wrapText="1"/>
    </xf>
    <xf numFmtId="0" fontId="4" fillId="0" borderId="10" xfId="0" applyFont="1" applyBorder="1"/>
    <xf numFmtId="0" fontId="4" fillId="0" borderId="11" xfId="0" applyFont="1" applyBorder="1"/>
    <xf numFmtId="43" fontId="4" fillId="0" borderId="11" xfId="1" applyFont="1" applyBorder="1"/>
    <xf numFmtId="10" fontId="4" fillId="0" borderId="12" xfId="0" applyNumberFormat="1" applyFont="1" applyBorder="1"/>
    <xf numFmtId="10" fontId="4" fillId="0" borderId="14" xfId="0" applyNumberFormat="1" applyFont="1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9" xfId="0" applyFont="1" applyBorder="1"/>
    <xf numFmtId="44" fontId="0" fillId="0" borderId="9" xfId="2" applyFont="1" applyBorder="1"/>
    <xf numFmtId="0" fontId="0" fillId="0" borderId="0" xfId="0" applyBorder="1"/>
    <xf numFmtId="44" fontId="0" fillId="0" borderId="9" xfId="0" applyNumberFormat="1" applyBorder="1"/>
    <xf numFmtId="164" fontId="0" fillId="0" borderId="9" xfId="3" applyNumberFormat="1" applyFont="1" applyBorder="1"/>
    <xf numFmtId="44" fontId="0" fillId="0" borderId="9" xfId="2" applyFont="1" applyFill="1" applyBorder="1"/>
    <xf numFmtId="10" fontId="0" fillId="0" borderId="9" xfId="3" applyNumberFormat="1" applyFont="1" applyBorder="1"/>
    <xf numFmtId="44" fontId="0" fillId="0" borderId="0" xfId="0" applyNumberFormat="1"/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topLeftCell="A25" workbookViewId="0">
      <selection activeCell="E43" sqref="E43"/>
    </sheetView>
  </sheetViews>
  <sheetFormatPr baseColWidth="10" defaultRowHeight="15" x14ac:dyDescent="0.25"/>
  <cols>
    <col min="1" max="1" width="49.5703125" bestFit="1" customWidth="1"/>
    <col min="2" max="2" width="24.85546875" bestFit="1" customWidth="1"/>
    <col min="3" max="3" width="21.5703125" bestFit="1" customWidth="1"/>
    <col min="5" max="5" width="17.85546875" bestFit="1" customWidth="1"/>
    <col min="6" max="6" width="13" bestFit="1" customWidth="1"/>
    <col min="10" max="10" width="13" customWidth="1"/>
  </cols>
  <sheetData>
    <row r="2" spans="1:10" ht="15.75" x14ac:dyDescent="0.25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15.75" thickBot="1" x14ac:dyDescent="0.3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9.25" customHeight="1" x14ac:dyDescent="0.25">
      <c r="A5" s="27" t="s">
        <v>0</v>
      </c>
      <c r="B5" s="27" t="s">
        <v>1</v>
      </c>
      <c r="C5" s="27" t="s">
        <v>2</v>
      </c>
      <c r="D5" s="27" t="s">
        <v>3</v>
      </c>
      <c r="E5" s="2" t="s">
        <v>4</v>
      </c>
      <c r="F5" s="27" t="s">
        <v>7</v>
      </c>
      <c r="G5" s="27" t="s">
        <v>8</v>
      </c>
      <c r="H5" s="27" t="s">
        <v>9</v>
      </c>
      <c r="I5" s="29" t="s">
        <v>10</v>
      </c>
      <c r="J5" s="30"/>
    </row>
    <row r="6" spans="1:10" ht="15.75" thickBot="1" x14ac:dyDescent="0.3">
      <c r="A6" s="28"/>
      <c r="B6" s="28"/>
      <c r="C6" s="28"/>
      <c r="D6" s="28"/>
      <c r="E6" s="1" t="s">
        <v>5</v>
      </c>
      <c r="F6" s="28"/>
      <c r="G6" s="28"/>
      <c r="H6" s="28"/>
      <c r="I6" s="31"/>
      <c r="J6" s="32"/>
    </row>
    <row r="7" spans="1:10" x14ac:dyDescent="0.25">
      <c r="A7" s="28"/>
      <c r="B7" s="28"/>
      <c r="C7" s="28"/>
      <c r="D7" s="28"/>
      <c r="E7" s="1" t="s">
        <v>6</v>
      </c>
      <c r="F7" s="28"/>
      <c r="G7" s="28"/>
      <c r="H7" s="28"/>
      <c r="I7" s="27" t="s">
        <v>11</v>
      </c>
      <c r="J7" s="1" t="s">
        <v>12</v>
      </c>
    </row>
    <row r="8" spans="1:10" ht="15.75" thickBot="1" x14ac:dyDescent="0.3">
      <c r="A8" s="28"/>
      <c r="B8" s="28"/>
      <c r="C8" s="28"/>
      <c r="D8" s="28"/>
      <c r="E8" s="5"/>
      <c r="F8" s="28"/>
      <c r="G8" s="28"/>
      <c r="H8" s="28"/>
      <c r="I8" s="28"/>
      <c r="J8" s="1" t="s">
        <v>13</v>
      </c>
    </row>
    <row r="9" spans="1:10" ht="15.75" thickBot="1" x14ac:dyDescent="0.3">
      <c r="A9" s="6" t="s">
        <v>14</v>
      </c>
      <c r="B9" s="7" t="s">
        <v>26</v>
      </c>
      <c r="C9" s="7" t="s">
        <v>21</v>
      </c>
      <c r="D9" s="7" t="s">
        <v>22</v>
      </c>
      <c r="E9" s="7" t="s">
        <v>23</v>
      </c>
      <c r="F9" s="8">
        <v>222125148.25999999</v>
      </c>
      <c r="G9" s="7" t="s">
        <v>24</v>
      </c>
      <c r="H9" s="8">
        <v>0</v>
      </c>
      <c r="I9" s="8">
        <f>SUM(C20:C29)</f>
        <v>6083906.370000001</v>
      </c>
      <c r="J9" s="9" t="e">
        <f>+I9/H9</f>
        <v>#DIV/0!</v>
      </c>
    </row>
    <row r="10" spans="1:10" x14ac:dyDescent="0.25">
      <c r="A10" s="6" t="s">
        <v>14</v>
      </c>
      <c r="B10" s="3" t="s">
        <v>39</v>
      </c>
      <c r="C10" s="7" t="s">
        <v>38</v>
      </c>
      <c r="D10" s="3" t="s">
        <v>37</v>
      </c>
      <c r="E10" s="7" t="s">
        <v>23</v>
      </c>
      <c r="F10" s="4">
        <v>500000</v>
      </c>
      <c r="G10" s="7" t="s">
        <v>24</v>
      </c>
      <c r="H10" s="4"/>
      <c r="I10" s="4">
        <v>0</v>
      </c>
      <c r="J10" s="10"/>
    </row>
    <row r="11" spans="1:10" x14ac:dyDescent="0.25">
      <c r="A11" s="12"/>
      <c r="B11" s="11"/>
      <c r="C11" s="11"/>
      <c r="D11" s="11"/>
      <c r="E11" s="11"/>
      <c r="F11" s="11"/>
      <c r="G11" s="11"/>
      <c r="H11" s="11"/>
      <c r="I11" s="11"/>
      <c r="J11" s="13"/>
    </row>
    <row r="12" spans="1:10" x14ac:dyDescent="0.25">
      <c r="A12" s="12"/>
      <c r="B12" s="11"/>
      <c r="C12" s="11"/>
      <c r="D12" s="11"/>
      <c r="E12" s="11"/>
      <c r="F12" s="11"/>
      <c r="G12" s="11"/>
      <c r="H12" s="11"/>
      <c r="I12" s="11"/>
      <c r="J12" s="13"/>
    </row>
    <row r="13" spans="1:10" x14ac:dyDescent="0.25">
      <c r="A13" s="12"/>
      <c r="B13" s="11"/>
      <c r="C13" s="11"/>
      <c r="D13" s="11"/>
      <c r="E13" s="11"/>
      <c r="F13" s="11"/>
      <c r="G13" s="11"/>
      <c r="H13" s="11"/>
      <c r="I13" s="11"/>
      <c r="J13" s="13"/>
    </row>
    <row r="14" spans="1:10" x14ac:dyDescent="0.25">
      <c r="A14" s="12"/>
      <c r="B14" s="11"/>
      <c r="C14" s="11"/>
      <c r="D14" s="11"/>
      <c r="E14" s="11"/>
      <c r="F14" s="11"/>
      <c r="G14" s="11"/>
      <c r="H14" s="11"/>
      <c r="I14" s="11"/>
      <c r="J14" s="13"/>
    </row>
    <row r="15" spans="1:10" ht="15.75" thickBo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8" spans="1:6" x14ac:dyDescent="0.25">
      <c r="A18" s="11"/>
      <c r="B18" s="17" t="s">
        <v>15</v>
      </c>
      <c r="C18" s="17" t="s">
        <v>16</v>
      </c>
    </row>
    <row r="19" spans="1:6" x14ac:dyDescent="0.25">
      <c r="A19" s="11" t="s">
        <v>27</v>
      </c>
      <c r="B19" s="18">
        <v>222125148.25999999</v>
      </c>
    </row>
    <row r="20" spans="1:6" x14ac:dyDescent="0.25">
      <c r="A20" s="11" t="s">
        <v>28</v>
      </c>
      <c r="B20" s="18">
        <f t="shared" ref="B20:B26" si="0">(B19-C20)</f>
        <v>221142391.67999998</v>
      </c>
      <c r="C20" s="18">
        <v>982756.58</v>
      </c>
      <c r="E20" s="24"/>
      <c r="F20" t="s">
        <v>31</v>
      </c>
    </row>
    <row r="21" spans="1:6" x14ac:dyDescent="0.25">
      <c r="A21" s="11" t="s">
        <v>29</v>
      </c>
      <c r="B21" s="18">
        <f t="shared" si="0"/>
        <v>220147350.64999998</v>
      </c>
      <c r="C21" s="18">
        <v>995041.03</v>
      </c>
      <c r="F21" t="s">
        <v>31</v>
      </c>
    </row>
    <row r="22" spans="1:6" x14ac:dyDescent="0.25">
      <c r="A22" s="11" t="s">
        <v>30</v>
      </c>
      <c r="B22" s="18">
        <f t="shared" si="0"/>
        <v>219139871.59999996</v>
      </c>
      <c r="C22" s="18">
        <v>1007479.05</v>
      </c>
      <c r="F22" t="s">
        <v>31</v>
      </c>
    </row>
    <row r="23" spans="1:6" x14ac:dyDescent="0.25">
      <c r="A23" s="11" t="s">
        <v>33</v>
      </c>
      <c r="B23" s="18">
        <f>(B22-C23)+F10</f>
        <v>218619799.05999997</v>
      </c>
      <c r="C23" s="18">
        <v>1020072.54</v>
      </c>
      <c r="F23" t="s">
        <v>31</v>
      </c>
    </row>
    <row r="24" spans="1:6" x14ac:dyDescent="0.25">
      <c r="A24" s="11" t="s">
        <v>34</v>
      </c>
      <c r="B24" s="18">
        <f t="shared" si="0"/>
        <v>217586975.61999997</v>
      </c>
      <c r="C24" s="18">
        <v>1032823.44</v>
      </c>
      <c r="F24" t="s">
        <v>31</v>
      </c>
    </row>
    <row r="25" spans="1:6" x14ac:dyDescent="0.25">
      <c r="A25" s="11" t="s">
        <v>35</v>
      </c>
      <c r="B25" s="18">
        <f t="shared" si="0"/>
        <v>216541241.88999999</v>
      </c>
      <c r="C25" s="18">
        <v>1045733.73</v>
      </c>
    </row>
    <row r="26" spans="1:6" x14ac:dyDescent="0.25">
      <c r="A26" s="11"/>
      <c r="B26" s="18">
        <f t="shared" si="0"/>
        <v>216541241.88999999</v>
      </c>
      <c r="C26" s="18">
        <v>0</v>
      </c>
    </row>
    <row r="27" spans="1:6" x14ac:dyDescent="0.25">
      <c r="A27" s="11"/>
      <c r="B27" s="18">
        <v>0</v>
      </c>
      <c r="C27" s="18">
        <v>0</v>
      </c>
    </row>
    <row r="28" spans="1:6" x14ac:dyDescent="0.25">
      <c r="A28" s="11"/>
      <c r="B28" s="18">
        <v>0</v>
      </c>
      <c r="C28" s="18">
        <v>0</v>
      </c>
    </row>
    <row r="29" spans="1:6" x14ac:dyDescent="0.25">
      <c r="A29" s="19"/>
    </row>
    <row r="31" spans="1:6" x14ac:dyDescent="0.25">
      <c r="A31" s="11"/>
      <c r="B31" s="17" t="s">
        <v>32</v>
      </c>
      <c r="C31" s="17" t="s">
        <v>40</v>
      </c>
    </row>
    <row r="32" spans="1:6" x14ac:dyDescent="0.25">
      <c r="A32" s="11" t="s">
        <v>17</v>
      </c>
      <c r="B32" s="18">
        <v>1159662266000</v>
      </c>
      <c r="C32" s="18">
        <v>1159662266000</v>
      </c>
      <c r="D32" t="s">
        <v>25</v>
      </c>
    </row>
    <row r="33" spans="1:3" x14ac:dyDescent="0.25">
      <c r="A33" s="11" t="s">
        <v>18</v>
      </c>
      <c r="B33" s="20">
        <f>B19</f>
        <v>222125148.25999999</v>
      </c>
      <c r="C33" s="20">
        <f>B25</f>
        <v>216541241.88999999</v>
      </c>
    </row>
    <row r="34" spans="1:3" x14ac:dyDescent="0.25">
      <c r="A34" s="11" t="s">
        <v>19</v>
      </c>
      <c r="B34" s="21">
        <f>B33/B32</f>
        <v>1.9154296450997913E-4</v>
      </c>
      <c r="C34" s="21">
        <f>C33/C32</f>
        <v>1.8672785020151718E-4</v>
      </c>
    </row>
    <row r="37" spans="1:3" x14ac:dyDescent="0.25">
      <c r="A37" s="11"/>
      <c r="B37" s="17" t="s">
        <v>32</v>
      </c>
      <c r="C37" s="17" t="s">
        <v>36</v>
      </c>
    </row>
    <row r="38" spans="1:3" x14ac:dyDescent="0.25">
      <c r="A38" s="11" t="s">
        <v>20</v>
      </c>
      <c r="B38" s="18">
        <v>803287545.72000003</v>
      </c>
      <c r="C38" s="22">
        <v>309695760.11000001</v>
      </c>
    </row>
    <row r="39" spans="1:3" x14ac:dyDescent="0.25">
      <c r="A39" s="11" t="s">
        <v>18</v>
      </c>
      <c r="B39" s="20">
        <f>B19</f>
        <v>222125148.25999999</v>
      </c>
      <c r="C39" s="20">
        <f>+B25</f>
        <v>216541241.88999999</v>
      </c>
    </row>
    <row r="40" spans="1:3" x14ac:dyDescent="0.25">
      <c r="A40" s="11" t="s">
        <v>19</v>
      </c>
      <c r="B40" s="23">
        <f>B39/B38</f>
        <v>0.27652009475748252</v>
      </c>
      <c r="C40" s="23">
        <f>C39/C38</f>
        <v>0.69920634952537708</v>
      </c>
    </row>
  </sheetData>
  <mergeCells count="11">
    <mergeCell ref="A2:J2"/>
    <mergeCell ref="A4:J4"/>
    <mergeCell ref="H5:H8"/>
    <mergeCell ref="I5:J6"/>
    <mergeCell ref="I7:I8"/>
    <mergeCell ref="A5:A8"/>
    <mergeCell ref="B5:B8"/>
    <mergeCell ref="C5:C8"/>
    <mergeCell ref="D5:D8"/>
    <mergeCell ref="F5:F8"/>
    <mergeCell ref="G5:G8"/>
  </mergeCells>
  <printOptions horizontalCentered="1"/>
  <pageMargins left="0.19685039370078741" right="0.19685039370078741" top="0.19685039370078741" bottom="0.19685039370078741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Conta022</cp:lastModifiedBy>
  <cp:lastPrinted>2019-08-07T02:41:14Z</cp:lastPrinted>
  <dcterms:created xsi:type="dcterms:W3CDTF">2017-12-02T18:24:09Z</dcterms:created>
  <dcterms:modified xsi:type="dcterms:W3CDTF">2019-11-05T20:46:55Z</dcterms:modified>
</cp:coreProperties>
</file>